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DD4D95F-051B-44FC-BE61-10E65876EF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нтеры" sheetId="1" r:id="rId1"/>
  </sheets>
  <calcPr calcId="191029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4" i="1"/>
  <c r="I4" i="1"/>
  <c r="I15" i="1"/>
  <c r="I13" i="1" l="1"/>
  <c r="I14" i="1"/>
  <c r="I5" i="1" l="1"/>
  <c r="I6" i="1"/>
  <c r="I7" i="1"/>
  <c r="I8" i="1"/>
  <c r="I9" i="1"/>
  <c r="I10" i="1"/>
  <c r="I11" i="1"/>
  <c r="I12" i="1"/>
  <c r="I16" i="1"/>
  <c r="I17" i="1"/>
  <c r="I18" i="1"/>
  <c r="I19" i="1"/>
</calcChain>
</file>

<file path=xl/sharedStrings.xml><?xml version="1.0" encoding="utf-8"?>
<sst xmlns="http://schemas.openxmlformats.org/spreadsheetml/2006/main" count="109" uniqueCount="58">
  <si>
    <t>фото</t>
  </si>
  <si>
    <t>цвет</t>
  </si>
  <si>
    <t>стоимость</t>
  </si>
  <si>
    <t>белый</t>
  </si>
  <si>
    <t>интерфейс</t>
  </si>
  <si>
    <t>https://www.xprinter.net/product/482.html</t>
  </si>
  <si>
    <t>чёрный</t>
  </si>
  <si>
    <t>https://detail.1688.com/offer/635069259023.html</t>
  </si>
  <si>
    <t>http://www.xprinter.net/index.php/Product/product_detail/id/168/cid2/47</t>
  </si>
  <si>
    <t>описание</t>
  </si>
  <si>
    <t>https://xprinter-dv.ru/shop/termoprinter-printer-etiketok-xprinter-xp-420b/</t>
  </si>
  <si>
    <t>Xpinter XP-420B USB+WiFi</t>
  </si>
  <si>
    <t>Xpinter XP-460B USB+WiFi</t>
  </si>
  <si>
    <t>ЧЁРНЫЙ</t>
  </si>
  <si>
    <t>Xpinter XP-420B USB</t>
  </si>
  <si>
    <t>Xpinter XP-460B USB</t>
  </si>
  <si>
    <t>https://xprinter-dv.ru/shop/termoprinter-printer-etiketok-xprinter-xp-460b/</t>
  </si>
  <si>
    <t>Xpinter XP-365B USB</t>
  </si>
  <si>
    <t>Тип и ширина печати</t>
  </si>
  <si>
    <t>Принтер этикеток до 110мм.</t>
  </si>
  <si>
    <t>Принтер этикеток до 80мм.</t>
  </si>
  <si>
    <t>Принтер этикеток до 48мм.</t>
  </si>
  <si>
    <t>Принтер этикеток до 58мм.</t>
  </si>
  <si>
    <t>Принтер ЧЕКОВ для ленты 80мм.</t>
  </si>
  <si>
    <t>Принтер ЧЕКОВ для ленты 58мм.</t>
  </si>
  <si>
    <t>ТЕРМОТРАНСФЕРНЫЙ Принтер этикеток до 110мм.</t>
  </si>
  <si>
    <t>https://xprinter-dv.ru/shop/termoprinter-printer-etiketok-xprinter-xp-365b/</t>
  </si>
  <si>
    <t>количество в ящике(шт.)</t>
  </si>
  <si>
    <t>6</t>
  </si>
  <si>
    <t>14</t>
  </si>
  <si>
    <t>12</t>
  </si>
  <si>
    <t>20</t>
  </si>
  <si>
    <t>18</t>
  </si>
  <si>
    <t>16</t>
  </si>
  <si>
    <t>4</t>
  </si>
  <si>
    <t>21</t>
  </si>
  <si>
    <t>курс</t>
  </si>
  <si>
    <t>Xpinter XP-236B USB</t>
  </si>
  <si>
    <t>Xpinter XP-T271U USB</t>
  </si>
  <si>
    <t>Xpinter XP-235B USB</t>
  </si>
  <si>
    <t>Xpinter XP-237B USB</t>
  </si>
  <si>
    <t>Xpinter XP-Q90EC USB+Bluetooth</t>
  </si>
  <si>
    <t>Xpinter XP-N160II USB или LAN</t>
  </si>
  <si>
    <t>Xpinter XP-TT426B USB</t>
  </si>
  <si>
    <t>https://xprinter-dv.ru/shop/termoprinter-printer-chekov-xprinter-xp-q90ec/</t>
  </si>
  <si>
    <t>https://xprinter-dv.ru/shop/termoprinter-printer-chekov-xprinter-xp-n160ii/</t>
  </si>
  <si>
    <t>https://xprinter-dv.ru/shop/termotransfernyj-printer-etiketok-xprinter-xp-tt426b-xp-tt437b/</t>
  </si>
  <si>
    <t>https://xprinter-dv.ru/shop/termoprinter-printer-etiketok-xprinter-xp-237b/</t>
  </si>
  <si>
    <t>https://www.gainscha.net/products_show.asp?lan=zh-en&amp;skin=2&amp;newsid=284726685</t>
  </si>
  <si>
    <t>https://www.gainscha.net/products_show.asp?lan=zh-en&amp;skin=2&amp;newsid=335119426</t>
  </si>
  <si>
    <t>GP-2120TF USB+Bluetooth</t>
  </si>
  <si>
    <t>GP-3120TUC USB</t>
  </si>
  <si>
    <t>Минимальный заказ 2 ящика одной модели!!! Можно поставить любые другие модели Xprinter, производимые на данный момент</t>
  </si>
  <si>
    <t>Данные на 01.03.2024г.</t>
  </si>
  <si>
    <t>Стоимсть 1 шт.в Москве при заказе 2-9 ящиков</t>
  </si>
  <si>
    <t>Стоимсть 1 шт.в Москве при заказе от 10 ящиков</t>
  </si>
  <si>
    <t>Стоимость за 1 приниер в последнем столбце указана с доставкой до г.Москва. Далее возможна отправка ТК "ЖелдорЭкспедиция" до терменала в вашем городе. Срок поставки 30-40 дней.</t>
  </si>
  <si>
    <t>вес 1 ящика(кг)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</si>
</sst>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₽&quot;_-;\-* #,##0\ &quot;₽&quot;_-;_-* &quot;-&quot;\ &quot;₽&quot;_-;_-@_-"/>
    <numFmt numFmtId="164" formatCode="&quot; &quot;[$￥-804]* #,##0.00&quot; &quot;;&quot; &quot;[$￥-804]* &quot;-&quot;#,##0.00&quot; &quot;;&quot; &quot;[$￥-804]* &quot;-&quot;??&quot; &quot;"/>
    <numFmt numFmtId="165" formatCode="_ [$￥-804]* #,##0.00_ ;_ [$￥-804]* \-#,##0.00_ ;_ [$￥-804]* &quot;-&quot;??_ ;_ @_ "/>
  </numFmts>
  <fonts count="11">
    <font>
      <sz val="11"/>
      <color indexed="8"/>
      <name val="Calibri"/>
      <charset val="134"/>
    </font>
    <font>
      <u/>
      <sz val="11"/>
      <color theme="10"/>
      <name val="Calibri"/>
      <charset val="134"/>
    </font>
    <font>
      <b/>
      <sz val="11"/>
      <color indexed="8"/>
      <name val="Arial Narrow"/>
      <charset val="134"/>
    </font>
    <font>
      <sz val="11"/>
      <color indexed="8"/>
      <name val="Calibri"/>
      <charset val="204"/>
    </font>
    <font>
      <b/>
      <sz val="9"/>
      <color indexed="13"/>
      <name val="Tahoma"/>
      <charset val="134"/>
    </font>
    <font>
      <b/>
      <sz val="11"/>
      <color indexed="8"/>
      <name val="Arial Narrow"/>
    </font>
    <font>
      <sz val="11"/>
      <color indexed="8"/>
      <name val="Calibri"/>
      <family val="2"/>
      <charset val="204"/>
    </font>
    <font>
      <sz val="11"/>
      <color indexed="8"/>
      <name val="宋体"/>
      <charset val="134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7" fillId="0" borderId="0">
      <alignment vertical="center"/>
    </xf>
  </cellStyleXfs>
  <cellXfs count="26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" xfId="1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0" fillId="3" borderId="1" xfId="0" applyFill="1" applyBorder="1"/>
    <xf numFmtId="49" fontId="1" fillId="3" borderId="1" xfId="1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1" applyBorder="1" applyAlignment="1">
      <alignment horizontal="center" vertical="center" wrapText="1"/>
    </xf>
    <xf numFmtId="165" fontId="8" fillId="4" borderId="1" xfId="2" applyNumberFormat="1" applyFont="1" applyFill="1" applyBorder="1">
      <alignment vertical="center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5" borderId="1" xfId="0" applyNumberFormat="1" applyFont="1" applyFill="1" applyBorder="1" applyAlignment="1">
      <alignment wrapText="1"/>
    </xf>
    <xf numFmtId="0" fontId="0" fillId="4" borderId="0" xfId="0" applyNumberFormat="1" applyFill="1"/>
    <xf numFmtId="42" fontId="2" fillId="5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4" borderId="0" xfId="0" applyNumberFormat="1" applyFill="1" applyAlignment="1">
      <alignment wrapText="1"/>
    </xf>
    <xf numFmtId="0" fontId="10" fillId="0" borderId="0" xfId="0" applyNumberFormat="1" applyFont="1"/>
    <xf numFmtId="0" fontId="1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2" xfId="0" applyNumberFormat="1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常规 2" xfId="2" xr:uid="{00000000-0005-0000-0000-000002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D4"/>
      <rgbColor rgb="0000B0F0"/>
      <rgbColor rgb="00333333"/>
      <rgbColor rgb="00D6E3BC"/>
      <rgbColor rgb="00903C3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14</xdr:row>
      <xdr:rowOff>15241</xdr:rowOff>
    </xdr:from>
    <xdr:to>
      <xdr:col>0</xdr:col>
      <xdr:colOff>1411191</xdr:colOff>
      <xdr:row>14</xdr:row>
      <xdr:rowOff>1135381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8961ED5-029A-425C-8ACB-868914A73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11315701"/>
          <a:ext cx="1174971" cy="112014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4</xdr:row>
      <xdr:rowOff>133350</xdr:rowOff>
    </xdr:from>
    <xdr:to>
      <xdr:col>0</xdr:col>
      <xdr:colOff>1362075</xdr:colOff>
      <xdr:row>4</xdr:row>
      <xdr:rowOff>1155256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974DA60-8360-4809-9C49-A08FF9EC0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1223010"/>
          <a:ext cx="1152525" cy="1021906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7</xdr:row>
      <xdr:rowOff>38100</xdr:rowOff>
    </xdr:from>
    <xdr:to>
      <xdr:col>0</xdr:col>
      <xdr:colOff>1493308</xdr:colOff>
      <xdr:row>7</xdr:row>
      <xdr:rowOff>1133475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C61BA245-398A-441A-A0F4-C526A9D4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2346960"/>
          <a:ext cx="1217083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95251</xdr:rowOff>
    </xdr:from>
    <xdr:to>
      <xdr:col>0</xdr:col>
      <xdr:colOff>1428750</xdr:colOff>
      <xdr:row>5</xdr:row>
      <xdr:rowOff>1117157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30FFC39-57B6-41E8-AB00-F74509F51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184911"/>
          <a:ext cx="1152525" cy="1021906"/>
        </a:xfrm>
        <a:prstGeom prst="rect">
          <a:avLst/>
        </a:prstGeom>
      </xdr:spPr>
    </xdr:pic>
    <xdr:clientData/>
  </xdr:twoCellAnchor>
  <xdr:twoCellAnchor>
    <xdr:from>
      <xdr:col>0</xdr:col>
      <xdr:colOff>315999</xdr:colOff>
      <xdr:row>9</xdr:row>
      <xdr:rowOff>38399</xdr:rowOff>
    </xdr:from>
    <xdr:to>
      <xdr:col>0</xdr:col>
      <xdr:colOff>1631739</xdr:colOff>
      <xdr:row>9</xdr:row>
      <xdr:rowOff>1113599</xdr:rowOff>
    </xdr:to>
    <xdr:pic>
      <xdr:nvPicPr>
        <xdr:cNvPr id="11" name="图像" descr="图像">
          <a:extLst>
            <a:ext uri="{FF2B5EF4-FFF2-40B4-BE49-F238E27FC236}">
              <a16:creationId xmlns:a16="http://schemas.microsoft.com/office/drawing/2014/main" id="{3AEA8BB5-7802-44B9-A8A7-C303E23BD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5999" y="2347259"/>
          <a:ext cx="1315740" cy="1075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350521</xdr:colOff>
      <xdr:row>8</xdr:row>
      <xdr:rowOff>76200</xdr:rowOff>
    </xdr:from>
    <xdr:to>
      <xdr:col>0</xdr:col>
      <xdr:colOff>1470661</xdr:colOff>
      <xdr:row>8</xdr:row>
      <xdr:rowOff>1084326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46C61644-3526-4080-900B-EC145D3EF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0521" y="1165860"/>
          <a:ext cx="1120140" cy="1008126"/>
        </a:xfrm>
        <a:prstGeom prst="rect">
          <a:avLst/>
        </a:prstGeom>
      </xdr:spPr>
    </xdr:pic>
    <xdr:clientData/>
  </xdr:twoCellAnchor>
  <xdr:twoCellAnchor>
    <xdr:from>
      <xdr:col>0</xdr:col>
      <xdr:colOff>238385</xdr:colOff>
      <xdr:row>6</xdr:row>
      <xdr:rowOff>76799</xdr:rowOff>
    </xdr:from>
    <xdr:to>
      <xdr:col>0</xdr:col>
      <xdr:colOff>1576300</xdr:colOff>
      <xdr:row>6</xdr:row>
      <xdr:rowOff>1161600</xdr:rowOff>
    </xdr:to>
    <xdr:pic>
      <xdr:nvPicPr>
        <xdr:cNvPr id="13" name="图像" descr="图像">
          <a:extLst>
            <a:ext uri="{FF2B5EF4-FFF2-40B4-BE49-F238E27FC236}">
              <a16:creationId xmlns:a16="http://schemas.microsoft.com/office/drawing/2014/main" id="{6101B725-8D25-43D7-8284-3A8E6A2F7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385" y="3604859"/>
          <a:ext cx="1337915" cy="1084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355218</xdr:colOff>
      <xdr:row>16</xdr:row>
      <xdr:rowOff>242234</xdr:rowOff>
    </xdr:from>
    <xdr:to>
      <xdr:col>0</xdr:col>
      <xdr:colOff>1463987</xdr:colOff>
      <xdr:row>16</xdr:row>
      <xdr:rowOff>1010685</xdr:rowOff>
    </xdr:to>
    <xdr:pic>
      <xdr:nvPicPr>
        <xdr:cNvPr id="14" name="图像" descr="图像">
          <a:extLst>
            <a:ext uri="{FF2B5EF4-FFF2-40B4-BE49-F238E27FC236}">
              <a16:creationId xmlns:a16="http://schemas.microsoft.com/office/drawing/2014/main" id="{3903D11D-4995-4277-9A35-DD8C83199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5218" y="9104294"/>
          <a:ext cx="1108769" cy="7684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266700</xdr:colOff>
      <xdr:row>17</xdr:row>
      <xdr:rowOff>83820</xdr:rowOff>
    </xdr:from>
    <xdr:to>
      <xdr:col>0</xdr:col>
      <xdr:colOff>1485900</xdr:colOff>
      <xdr:row>17</xdr:row>
      <xdr:rowOff>1120140</xdr:rowOff>
    </xdr:to>
    <xdr:pic>
      <xdr:nvPicPr>
        <xdr:cNvPr id="17" name="Рисунок 3">
          <a:extLst>
            <a:ext uri="{FF2B5EF4-FFF2-40B4-BE49-F238E27FC236}">
              <a16:creationId xmlns:a16="http://schemas.microsoft.com/office/drawing/2014/main" id="{60FA01CB-0A24-4855-9B04-08E6F730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121920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10</xdr:row>
      <xdr:rowOff>30480</xdr:rowOff>
    </xdr:from>
    <xdr:to>
      <xdr:col>0</xdr:col>
      <xdr:colOff>1394460</xdr:colOff>
      <xdr:row>10</xdr:row>
      <xdr:rowOff>1089660</xdr:rowOff>
    </xdr:to>
    <xdr:pic>
      <xdr:nvPicPr>
        <xdr:cNvPr id="18" name="Рисунок 2">
          <a:extLst>
            <a:ext uri="{FF2B5EF4-FFF2-40B4-BE49-F238E27FC236}">
              <a16:creationId xmlns:a16="http://schemas.microsoft.com/office/drawing/2014/main" id="{05AD9E99-051E-4A67-B755-0B427C37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8892540"/>
          <a:ext cx="11201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11</xdr:row>
      <xdr:rowOff>53340</xdr:rowOff>
    </xdr:from>
    <xdr:to>
      <xdr:col>0</xdr:col>
      <xdr:colOff>1463040</xdr:colOff>
      <xdr:row>11</xdr:row>
      <xdr:rowOff>1188720</xdr:rowOff>
    </xdr:to>
    <xdr:pic>
      <xdr:nvPicPr>
        <xdr:cNvPr id="19" name="Рисунок 4">
          <a:extLst>
            <a:ext uri="{FF2B5EF4-FFF2-40B4-BE49-F238E27FC236}">
              <a16:creationId xmlns:a16="http://schemas.microsoft.com/office/drawing/2014/main" id="{8BBAE8DE-768B-4F0E-A57C-DB596B2B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0134600"/>
          <a:ext cx="128778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350520</xdr:colOff>
      <xdr:row>3</xdr:row>
      <xdr:rowOff>60960</xdr:rowOff>
    </xdr:from>
    <xdr:to>
      <xdr:col>0</xdr:col>
      <xdr:colOff>1524000</xdr:colOff>
      <xdr:row>3</xdr:row>
      <xdr:rowOff>1156208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232CAD4D-4C99-46F3-BCF1-6B2FD4A3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50520" y="769620"/>
          <a:ext cx="1173480" cy="1095248"/>
        </a:xfrm>
        <a:prstGeom prst="rect">
          <a:avLst/>
        </a:prstGeom>
      </xdr:spPr>
    </xdr:pic>
    <xdr:clientData/>
  </xdr:twoCellAnchor>
  <xdr:twoCellAnchor editAs="oneCell">
    <xdr:from>
      <xdr:col>0</xdr:col>
      <xdr:colOff>411481</xdr:colOff>
      <xdr:row>15</xdr:row>
      <xdr:rowOff>60960</xdr:rowOff>
    </xdr:from>
    <xdr:to>
      <xdr:col>0</xdr:col>
      <xdr:colOff>1409701</xdr:colOff>
      <xdr:row>15</xdr:row>
      <xdr:rowOff>1112419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20AC48AA-4CB0-45BF-909B-7ED380CF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11481" y="12961620"/>
          <a:ext cx="998220" cy="1051459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259081</xdr:colOff>
      <xdr:row>18</xdr:row>
      <xdr:rowOff>22860</xdr:rowOff>
    </xdr:from>
    <xdr:to>
      <xdr:col>0</xdr:col>
      <xdr:colOff>1441225</xdr:colOff>
      <xdr:row>18</xdr:row>
      <xdr:rowOff>1173480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2061D489-0448-45FD-9929-5FB60554E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9081" y="16581120"/>
          <a:ext cx="1182144" cy="1150620"/>
        </a:xfrm>
        <a:prstGeom prst="rect">
          <a:avLst/>
        </a:prstGeom>
      </xdr:spPr>
    </xdr:pic>
    <xdr:clientData/>
  </xdr:twoCellAnchor>
  <xdr:twoCellAnchor>
    <xdr:from>
      <xdr:col>0</xdr:col>
      <xdr:colOff>358140</xdr:colOff>
      <xdr:row>12</xdr:row>
      <xdr:rowOff>92469</xdr:rowOff>
    </xdr:from>
    <xdr:to>
      <xdr:col>0</xdr:col>
      <xdr:colOff>1569720</xdr:colOff>
      <xdr:row>12</xdr:row>
      <xdr:rowOff>1155388</xdr:rowOff>
    </xdr:to>
    <xdr:pic>
      <xdr:nvPicPr>
        <xdr:cNvPr id="16" name="Рисунок 3" descr="Рисунок 3">
          <a:extLst>
            <a:ext uri="{FF2B5EF4-FFF2-40B4-BE49-F238E27FC236}">
              <a16:creationId xmlns:a16="http://schemas.microsoft.com/office/drawing/2014/main" id="{4E8D8D2D-DED6-4168-88E4-D5385E961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58140" y="12055869"/>
          <a:ext cx="1211580" cy="10629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251460</xdr:colOff>
      <xdr:row>13</xdr:row>
      <xdr:rowOff>45718</xdr:rowOff>
    </xdr:from>
    <xdr:to>
      <xdr:col>0</xdr:col>
      <xdr:colOff>1424940</xdr:colOff>
      <xdr:row>13</xdr:row>
      <xdr:rowOff>1187908</xdr:rowOff>
    </xdr:to>
    <xdr:pic>
      <xdr:nvPicPr>
        <xdr:cNvPr id="23" name="Рисунок 4" descr="Рисунок 4">
          <a:extLst>
            <a:ext uri="{FF2B5EF4-FFF2-40B4-BE49-F238E27FC236}">
              <a16:creationId xmlns:a16="http://schemas.microsoft.com/office/drawing/2014/main" id="{5952FDDE-248D-451C-91F5-851C048FF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1460" y="13228318"/>
          <a:ext cx="1173480" cy="11421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xprinter-dv.ru/shop/termoprinter-printer-etiketok-xprinter-xp-460b/" TargetMode="External"/><Relationship Id="rId13" Type="http://schemas.openxmlformats.org/officeDocument/2006/relationships/hyperlink" Target="https://xprinter-dv.ru/shop/termotransfernyj-printer-etiketok-xprinter-xp-tt426b-xp-tt437b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xprinter.net/index.php/Product/product_detail/id/168/cid2/47" TargetMode="External"/><Relationship Id="rId7" Type="http://schemas.openxmlformats.org/officeDocument/2006/relationships/hyperlink" Target="https://xprinter-dv.ru/shop/termoprinter-printer-etiketok-xprinter-xp-420b/" TargetMode="External"/><Relationship Id="rId12" Type="http://schemas.openxmlformats.org/officeDocument/2006/relationships/hyperlink" Target="https://xprinter-dv.ru/shop/termoprinter-printer-chekov-xprinter-xp-n160ii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etail.1688.com/offer/635069259023.html" TargetMode="External"/><Relationship Id="rId16" Type="http://schemas.openxmlformats.org/officeDocument/2006/relationships/hyperlink" Target="https://www.gainscha.net/products_show.asp?lan=zh-en&amp;skin=2&amp;newsid=335119426" TargetMode="External"/><Relationship Id="rId1" Type="http://schemas.openxmlformats.org/officeDocument/2006/relationships/hyperlink" Target="https://www.xprinter.net/product/482.html" TargetMode="External"/><Relationship Id="rId6" Type="http://schemas.openxmlformats.org/officeDocument/2006/relationships/hyperlink" Target="https://xprinter-dv.ru/shop/termoprinter-printer-etiketok-xprinter-xp-420b/" TargetMode="External"/><Relationship Id="rId11" Type="http://schemas.openxmlformats.org/officeDocument/2006/relationships/hyperlink" Target="https://xprinter-dv.ru/shop/termoprinter-printer-chekov-xprinter-xp-q90ec/" TargetMode="External"/><Relationship Id="rId5" Type="http://schemas.openxmlformats.org/officeDocument/2006/relationships/hyperlink" Target="https://xprinter-dv.ru/shop/termoprinter-printer-etiketok-xprinter-xp-420b/" TargetMode="External"/><Relationship Id="rId15" Type="http://schemas.openxmlformats.org/officeDocument/2006/relationships/hyperlink" Target="https://www.gainscha.net/products_show.asp?lan=zh-en&amp;skin=2&amp;newsid=284726685" TargetMode="External"/><Relationship Id="rId10" Type="http://schemas.openxmlformats.org/officeDocument/2006/relationships/hyperlink" Target="https://xprinter-dv.ru/shop/termoprinter-printer-etiketok-xprinter-xp-365b/" TargetMode="External"/><Relationship Id="rId4" Type="http://schemas.openxmlformats.org/officeDocument/2006/relationships/hyperlink" Target="https://xprinter-dv.ru/shop/termoprinter-printer-etiketok-xprinter-xp-420b/" TargetMode="External"/><Relationship Id="rId9" Type="http://schemas.openxmlformats.org/officeDocument/2006/relationships/hyperlink" Target="https://xprinter-dv.ru/shop/termoprinter-printer-etiketok-xprinter-xp-460b/" TargetMode="External"/><Relationship Id="rId14" Type="http://schemas.openxmlformats.org/officeDocument/2006/relationships/hyperlink" Target="https://xprinter-dv.ru/shop/termoprinter-printer-etiketok-xprinter-xp-237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workbookViewId="0">
      <selection activeCell="K4" sqref="K4"/>
    </sheetView>
  </sheetViews>
  <sheetFormatPr defaultColWidth="9.140625" defaultRowHeight="15" customHeight="1"/>
  <cols>
    <col min="1" max="1" width="24.85546875" style="1" customWidth="1"/>
    <col min="2" max="2" width="17.28515625" style="1" customWidth="1"/>
    <col min="3" max="3" width="20.28515625" style="1" customWidth="1"/>
    <col min="4" max="4" width="24.42578125" style="1" customWidth="1"/>
    <col min="5" max="5" width="11" style="1" customWidth="1"/>
    <col min="6" max="6" width="12.85546875" style="1" hidden="1" customWidth="1"/>
    <col min="7" max="7" width="12.7109375" style="1" customWidth="1"/>
    <col min="8" max="8" width="13.7109375" style="1" customWidth="1"/>
    <col min="9" max="9" width="17.42578125" style="18" customWidth="1"/>
    <col min="10" max="10" width="18" style="18" customWidth="1"/>
    <col min="11" max="16384" width="9.140625" style="1"/>
  </cols>
  <sheetData>
    <row r="1" spans="1:10" ht="31.15" customHeight="1">
      <c r="A1" s="24" t="s">
        <v>56</v>
      </c>
      <c r="B1" s="24"/>
      <c r="C1" s="24"/>
      <c r="D1" s="24"/>
      <c r="E1" s="24"/>
      <c r="F1" s="24"/>
      <c r="G1" s="24"/>
      <c r="H1" s="22" t="s">
        <v>36</v>
      </c>
      <c r="I1" s="21"/>
      <c r="J1" s="21" t="s">
        <v>53</v>
      </c>
    </row>
    <row r="2" spans="1:10" ht="29.25" customHeight="1">
      <c r="A2" s="25" t="s">
        <v>52</v>
      </c>
      <c r="B2" s="25"/>
      <c r="C2" s="25"/>
      <c r="D2" s="25"/>
      <c r="E2" s="25"/>
      <c r="F2" s="25"/>
      <c r="G2" s="25"/>
      <c r="H2" s="23">
        <v>13.3</v>
      </c>
    </row>
    <row r="3" spans="1:10" ht="46.5" customHeight="1">
      <c r="A3" s="13" t="s">
        <v>0</v>
      </c>
      <c r="B3" s="14" t="s">
        <v>9</v>
      </c>
      <c r="C3" s="14" t="s">
        <v>18</v>
      </c>
      <c r="D3" s="14" t="s">
        <v>4</v>
      </c>
      <c r="E3" s="14" t="s">
        <v>1</v>
      </c>
      <c r="F3" s="13" t="s">
        <v>2</v>
      </c>
      <c r="G3" s="16" t="s">
        <v>27</v>
      </c>
      <c r="H3" s="14" t="s">
        <v>57</v>
      </c>
      <c r="I3" s="17" t="s">
        <v>54</v>
      </c>
      <c r="J3" s="17" t="s">
        <v>55</v>
      </c>
    </row>
    <row r="4" spans="1:10" ht="96" customHeight="1">
      <c r="A4" s="2"/>
      <c r="B4" s="3" t="s">
        <v>10</v>
      </c>
      <c r="C4" s="15" t="s">
        <v>19</v>
      </c>
      <c r="D4" s="4" t="s">
        <v>11</v>
      </c>
      <c r="E4" s="5" t="s">
        <v>3</v>
      </c>
      <c r="F4" s="6">
        <v>360</v>
      </c>
      <c r="G4" s="5">
        <v>6</v>
      </c>
      <c r="H4" s="5" t="s">
        <v>29</v>
      </c>
      <c r="I4" s="19">
        <f>(F4*1.31+(H4/G4*30))*$H$2</f>
        <v>7203.2800000000007</v>
      </c>
      <c r="J4" s="19">
        <f>(F4*1.19+(H4/G4*28))*$H$2</f>
        <v>6566.6533333333336</v>
      </c>
    </row>
    <row r="5" spans="1:10" ht="96" customHeight="1">
      <c r="A5" s="7"/>
      <c r="B5" s="8" t="s">
        <v>10</v>
      </c>
      <c r="C5" s="15" t="s">
        <v>19</v>
      </c>
      <c r="D5" s="4" t="s">
        <v>11</v>
      </c>
      <c r="E5" s="5" t="s">
        <v>13</v>
      </c>
      <c r="F5" s="9">
        <v>365</v>
      </c>
      <c r="G5" s="5" t="s">
        <v>28</v>
      </c>
      <c r="H5" s="5" t="s">
        <v>29</v>
      </c>
      <c r="I5" s="19">
        <f>(F5*1.31+(H5/G5*30))*$H$2</f>
        <v>7290.3950000000013</v>
      </c>
      <c r="J5" s="19">
        <f t="shared" ref="J5:J19" si="0">(F5*1.19+(H5/G5*28))*$H$2</f>
        <v>6645.788333333333</v>
      </c>
    </row>
    <row r="6" spans="1:10" ht="96" customHeight="1">
      <c r="A6" s="7"/>
      <c r="B6" s="8" t="s">
        <v>10</v>
      </c>
      <c r="C6" s="15" t="s">
        <v>19</v>
      </c>
      <c r="D6" s="4" t="s">
        <v>14</v>
      </c>
      <c r="E6" s="5" t="s">
        <v>13</v>
      </c>
      <c r="F6" s="9">
        <v>300</v>
      </c>
      <c r="G6" s="5" t="s">
        <v>28</v>
      </c>
      <c r="H6" s="5" t="s">
        <v>29</v>
      </c>
      <c r="I6" s="19">
        <f>(F6*1.31+(H6/G6*30))*$H$2</f>
        <v>6157.9000000000005</v>
      </c>
      <c r="J6" s="19">
        <f t="shared" si="0"/>
        <v>5617.0333333333338</v>
      </c>
    </row>
    <row r="7" spans="1:10" ht="96" customHeight="1">
      <c r="A7" s="7"/>
      <c r="B7" s="8" t="s">
        <v>10</v>
      </c>
      <c r="C7" s="15" t="s">
        <v>19</v>
      </c>
      <c r="D7" s="4" t="s">
        <v>14</v>
      </c>
      <c r="E7" s="5" t="s">
        <v>3</v>
      </c>
      <c r="F7" s="9">
        <v>300</v>
      </c>
      <c r="G7" s="5" t="s">
        <v>28</v>
      </c>
      <c r="H7" s="5" t="s">
        <v>29</v>
      </c>
      <c r="I7" s="19">
        <f>(F7*1.31+(H7/G7*30))*$H$2</f>
        <v>6157.9000000000005</v>
      </c>
      <c r="J7" s="19">
        <f t="shared" si="0"/>
        <v>5617.0333333333338</v>
      </c>
    </row>
    <row r="8" spans="1:10" ht="96" customHeight="1">
      <c r="A8" s="7"/>
      <c r="B8" s="8" t="s">
        <v>16</v>
      </c>
      <c r="C8" s="15" t="s">
        <v>19</v>
      </c>
      <c r="D8" s="4" t="s">
        <v>12</v>
      </c>
      <c r="E8" s="5" t="s">
        <v>13</v>
      </c>
      <c r="F8" s="9">
        <v>365</v>
      </c>
      <c r="G8" s="5" t="s">
        <v>28</v>
      </c>
      <c r="H8" s="5" t="s">
        <v>29</v>
      </c>
      <c r="I8" s="19">
        <f>(F8*1.31+(H8/G8*30))*$H$2</f>
        <v>7290.3950000000013</v>
      </c>
      <c r="J8" s="19">
        <f t="shared" si="0"/>
        <v>6645.788333333333</v>
      </c>
    </row>
    <row r="9" spans="1:10" ht="96" customHeight="1">
      <c r="A9" s="7"/>
      <c r="B9" s="8" t="s">
        <v>16</v>
      </c>
      <c r="C9" s="15" t="s">
        <v>19</v>
      </c>
      <c r="D9" s="4" t="s">
        <v>15</v>
      </c>
      <c r="E9" s="5" t="s">
        <v>6</v>
      </c>
      <c r="F9" s="9">
        <v>310</v>
      </c>
      <c r="G9" s="5" t="s">
        <v>28</v>
      </c>
      <c r="H9" s="5" t="s">
        <v>29</v>
      </c>
      <c r="I9" s="19">
        <f>(F9*1.31+(H9/G9*30))*$H$2</f>
        <v>6332.130000000001</v>
      </c>
      <c r="J9" s="19">
        <f t="shared" si="0"/>
        <v>5775.3033333333342</v>
      </c>
    </row>
    <row r="10" spans="1:10" ht="96" customHeight="1">
      <c r="A10" s="7"/>
      <c r="B10" s="8" t="s">
        <v>26</v>
      </c>
      <c r="C10" s="15" t="s">
        <v>20</v>
      </c>
      <c r="D10" s="4" t="s">
        <v>17</v>
      </c>
      <c r="E10" s="5" t="s">
        <v>6</v>
      </c>
      <c r="F10" s="9">
        <v>235</v>
      </c>
      <c r="G10" s="5" t="s">
        <v>30</v>
      </c>
      <c r="H10" s="5" t="s">
        <v>31</v>
      </c>
      <c r="I10" s="19">
        <f>(F10*1.31+(H10/G10*30))*$H$2</f>
        <v>4759.4050000000007</v>
      </c>
      <c r="J10" s="19">
        <f t="shared" si="0"/>
        <v>4340.0116666666672</v>
      </c>
    </row>
    <row r="11" spans="1:10" ht="96" customHeight="1">
      <c r="A11" s="10"/>
      <c r="B11" s="11" t="s">
        <v>7</v>
      </c>
      <c r="C11" s="15" t="s">
        <v>21</v>
      </c>
      <c r="D11" s="20" t="s">
        <v>37</v>
      </c>
      <c r="E11" s="5" t="s">
        <v>6</v>
      </c>
      <c r="F11" s="12">
        <v>165</v>
      </c>
      <c r="G11" s="5" t="s">
        <v>30</v>
      </c>
      <c r="H11" s="5" t="s">
        <v>33</v>
      </c>
      <c r="I11" s="19">
        <f>(F11*1.31+(H11/G11*30))*$H$2</f>
        <v>3406.7950000000001</v>
      </c>
      <c r="J11" s="19">
        <f t="shared" si="0"/>
        <v>3107.9883333333337</v>
      </c>
    </row>
    <row r="12" spans="1:10" ht="96" customHeight="1">
      <c r="A12" s="10"/>
      <c r="B12" s="11" t="s">
        <v>8</v>
      </c>
      <c r="C12" s="15" t="s">
        <v>22</v>
      </c>
      <c r="D12" s="20" t="s">
        <v>38</v>
      </c>
      <c r="E12" s="5" t="s">
        <v>3</v>
      </c>
      <c r="F12" s="12">
        <v>200</v>
      </c>
      <c r="G12" s="5" t="s">
        <v>30</v>
      </c>
      <c r="H12" s="5" t="s">
        <v>33</v>
      </c>
      <c r="I12" s="19">
        <f>(F12*1.31+(H12/G12*30))*$H$2</f>
        <v>4016.6000000000004</v>
      </c>
      <c r="J12" s="19">
        <f t="shared" si="0"/>
        <v>3661.9333333333334</v>
      </c>
    </row>
    <row r="13" spans="1:10" ht="96" customHeight="1">
      <c r="A13" s="10"/>
      <c r="B13" s="11" t="s">
        <v>49</v>
      </c>
      <c r="C13" s="15" t="s">
        <v>20</v>
      </c>
      <c r="D13" s="20" t="s">
        <v>51</v>
      </c>
      <c r="E13" s="5" t="s">
        <v>6</v>
      </c>
      <c r="F13" s="12">
        <v>310</v>
      </c>
      <c r="G13" s="5" t="s">
        <v>28</v>
      </c>
      <c r="H13" s="5" t="s">
        <v>33</v>
      </c>
      <c r="I13" s="19">
        <f>(F13*1.31+(H13/G13*30))*$H$2</f>
        <v>6465.130000000001</v>
      </c>
      <c r="J13" s="19">
        <f t="shared" si="0"/>
        <v>5899.4366666666665</v>
      </c>
    </row>
    <row r="14" spans="1:10" ht="96" customHeight="1">
      <c r="A14" s="10"/>
      <c r="B14" s="11" t="s">
        <v>48</v>
      </c>
      <c r="C14" s="15" t="s">
        <v>22</v>
      </c>
      <c r="D14" s="20" t="s">
        <v>50</v>
      </c>
      <c r="E14" s="5" t="s">
        <v>6</v>
      </c>
      <c r="F14" s="12">
        <v>350</v>
      </c>
      <c r="G14" s="5" t="s">
        <v>30</v>
      </c>
      <c r="H14" s="5" t="s">
        <v>35</v>
      </c>
      <c r="I14" s="19">
        <f>(F14*1.31+(H14/G14*30))*$H$2</f>
        <v>6796.3</v>
      </c>
      <c r="J14" s="19">
        <f t="shared" si="0"/>
        <v>6191.1500000000005</v>
      </c>
    </row>
    <row r="15" spans="1:10" ht="96" customHeight="1">
      <c r="A15" s="2"/>
      <c r="B15" s="3" t="s">
        <v>5</v>
      </c>
      <c r="C15" s="15" t="s">
        <v>22</v>
      </c>
      <c r="D15" s="20" t="s">
        <v>39</v>
      </c>
      <c r="E15" s="5" t="s">
        <v>6</v>
      </c>
      <c r="F15" s="6">
        <v>220</v>
      </c>
      <c r="G15" s="5" t="s">
        <v>30</v>
      </c>
      <c r="H15" s="5" t="s">
        <v>35</v>
      </c>
      <c r="I15" s="19">
        <f>(F15*1.31+(H15/G15*30))*$H$2</f>
        <v>4531.3100000000004</v>
      </c>
      <c r="J15" s="19">
        <f t="shared" si="0"/>
        <v>4133.6400000000003</v>
      </c>
    </row>
    <row r="16" spans="1:10" ht="96" customHeight="1">
      <c r="A16" s="10"/>
      <c r="B16" s="11" t="s">
        <v>47</v>
      </c>
      <c r="C16" s="15" t="s">
        <v>21</v>
      </c>
      <c r="D16" s="20" t="s">
        <v>40</v>
      </c>
      <c r="E16" s="5" t="s">
        <v>6</v>
      </c>
      <c r="F16" s="6">
        <v>165</v>
      </c>
      <c r="G16" s="5" t="s">
        <v>30</v>
      </c>
      <c r="H16" s="5" t="s">
        <v>33</v>
      </c>
      <c r="I16" s="19">
        <f>(F16*1.31+(H16/G16*30))*$H$2</f>
        <v>3406.7950000000001</v>
      </c>
      <c r="J16" s="19">
        <f t="shared" si="0"/>
        <v>3107.9883333333337</v>
      </c>
    </row>
    <row r="17" spans="1:10" ht="96" customHeight="1">
      <c r="A17" s="7"/>
      <c r="B17" s="8" t="s">
        <v>44</v>
      </c>
      <c r="C17" s="15" t="s">
        <v>24</v>
      </c>
      <c r="D17" s="20" t="s">
        <v>41</v>
      </c>
      <c r="E17" s="5" t="s">
        <v>6</v>
      </c>
      <c r="F17" s="9">
        <v>205</v>
      </c>
      <c r="G17" s="5" t="s">
        <v>30</v>
      </c>
      <c r="H17" s="5" t="s">
        <v>32</v>
      </c>
      <c r="I17" s="19">
        <f>(F17*1.31+(H17/G17*30))*$H$2</f>
        <v>4170.2150000000001</v>
      </c>
      <c r="J17" s="19">
        <f t="shared" si="0"/>
        <v>3803.1350000000002</v>
      </c>
    </row>
    <row r="18" spans="1:10" ht="96" customHeight="1">
      <c r="A18" s="10"/>
      <c r="B18" s="11" t="s">
        <v>45</v>
      </c>
      <c r="C18" s="15" t="s">
        <v>23</v>
      </c>
      <c r="D18" s="20" t="s">
        <v>42</v>
      </c>
      <c r="E18" s="5" t="s">
        <v>6</v>
      </c>
      <c r="F18" s="12">
        <v>240</v>
      </c>
      <c r="G18" s="5" t="s">
        <v>30</v>
      </c>
      <c r="H18" s="5" t="s">
        <v>35</v>
      </c>
      <c r="I18" s="19">
        <f>(F18*1.31+(H18/G18*30))*$H$2</f>
        <v>4879.7700000000004</v>
      </c>
      <c r="J18" s="19">
        <f t="shared" si="0"/>
        <v>4450.1799999999994</v>
      </c>
    </row>
    <row r="19" spans="1:10" ht="96" customHeight="1">
      <c r="A19" s="10"/>
      <c r="B19" s="11" t="s">
        <v>46</v>
      </c>
      <c r="C19" s="15" t="s">
        <v>25</v>
      </c>
      <c r="D19" s="20" t="s">
        <v>43</v>
      </c>
      <c r="E19" s="5" t="s">
        <v>6</v>
      </c>
      <c r="F19" s="12">
        <v>520</v>
      </c>
      <c r="G19" s="5" t="s">
        <v>34</v>
      </c>
      <c r="H19" s="5" t="s">
        <v>32</v>
      </c>
      <c r="I19" s="19">
        <f>(F19*1.31+(H19/G19*30))*$H$2</f>
        <v>10855.460000000001</v>
      </c>
      <c r="J19" s="19">
        <f t="shared" si="0"/>
        <v>9905.84</v>
      </c>
    </row>
  </sheetData>
  <mergeCells count="2">
    <mergeCell ref="A1:G1"/>
    <mergeCell ref="A2:G2"/>
  </mergeCells>
  <hyperlinks>
    <hyperlink ref="B15" r:id="rId1" xr:uid="{00000000-0004-0000-0000-000000000000}"/>
    <hyperlink ref="B11" r:id="rId2" xr:uid="{00000000-0004-0000-0000-000001000000}"/>
    <hyperlink ref="B12" r:id="rId3" xr:uid="{00000000-0004-0000-0000-000002000000}"/>
    <hyperlink ref="B4" r:id="rId4" xr:uid="{00000000-0004-0000-0000-000003000000}"/>
    <hyperlink ref="B5" r:id="rId5" xr:uid="{00000000-0004-0000-0000-000004000000}"/>
    <hyperlink ref="B6" r:id="rId6" xr:uid="{00000000-0004-0000-0000-000005000000}"/>
    <hyperlink ref="B7" r:id="rId7" xr:uid="{00000000-0004-0000-0000-000006000000}"/>
    <hyperlink ref="B8" r:id="rId8" xr:uid="{00000000-0004-0000-0000-000007000000}"/>
    <hyperlink ref="B9" r:id="rId9" xr:uid="{00000000-0004-0000-0000-000008000000}"/>
    <hyperlink ref="B10" r:id="rId10" xr:uid="{00000000-0004-0000-0000-000009000000}"/>
    <hyperlink ref="B17" r:id="rId11" xr:uid="{00000000-0004-0000-0000-00000A000000}"/>
    <hyperlink ref="B18" r:id="rId12" xr:uid="{00000000-0004-0000-0000-00000B000000}"/>
    <hyperlink ref="B19" r:id="rId13" xr:uid="{00000000-0004-0000-0000-00000C000000}"/>
    <hyperlink ref="B16" r:id="rId14" xr:uid="{00000000-0004-0000-0000-00000D000000}"/>
    <hyperlink ref="B14" r:id="rId15" xr:uid="{00000000-0004-0000-0000-00000E000000}"/>
    <hyperlink ref="B13" r:id="rId16" xr:uid="{00000000-0004-0000-0000-00000F000000}"/>
  </hyperlinks>
  <pageMargins left="0.11805599999999999" right="0.19652800000000001" top="0.156944" bottom="0.156944" header="0.314583" footer="0.314583"/>
  <pageSetup orientation="portrait" r:id="rId17"/>
  <headerFooter>
    <oddFooter>&amp;C&amp;"Helvetica Neue,Regular"&amp;12&amp;K000000&amp;P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Принтеры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2022-07-29T03:49:29Z</dcterms:created>
  <dcterms:modified xsi:type="dcterms:W3CDTF">2024-02-29T19:06:54Z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A5655A2103314596BB026D90911C4965</vt:lpwstr>
  </property>
  <property fmtid="{D5CDD505-2E9C-101B-9397-08002B2CF9AE}" pid="3" name="KSOProductBuildVer">
    <vt:lpwstr>2052-11.1.0.11875</vt:lpwstr>
  </property>
</Properties>
</file>